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comuni_marginali_2022\Avviso nuovo_2022_2023\"/>
    </mc:Choice>
  </mc:AlternateContent>
  <xr:revisionPtr revIDLastSave="0" documentId="13_ncr:1_{6A4C5A49-FCEF-4707-89EB-EBEBE2EDC00F}" xr6:coauthVersionLast="47" xr6:coauthVersionMax="47" xr10:uidLastSave="{00000000-0000-0000-0000-000000000000}"/>
  <bookViews>
    <workbookView xWindow="-108" yWindow="-108" windowWidth="23256" windowHeight="12576" xr2:uid="{A99C153E-90DF-436B-B7F1-03EE1AFDC45E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91029"/>
</workbook>
</file>

<file path=xl/calcChain.xml><?xml version="1.0" encoding="utf-8"?>
<calcChain xmlns="http://schemas.openxmlformats.org/spreadsheetml/2006/main">
  <c r="C4" i="2" l="1"/>
  <c r="C6" i="2"/>
  <c r="C5" i="2"/>
  <c r="C43" i="1"/>
  <c r="C15" i="2" s="1"/>
  <c r="E15" i="2" s="1"/>
  <c r="C37" i="1"/>
  <c r="C14" i="2" s="1"/>
  <c r="E14" i="2" s="1"/>
  <c r="C31" i="1"/>
  <c r="C13" i="2" s="1"/>
  <c r="E13" i="2" s="1"/>
  <c r="C25" i="1"/>
  <c r="D25" i="1" s="1"/>
  <c r="C17" i="1"/>
  <c r="C11" i="2" s="1"/>
  <c r="H14" i="2"/>
  <c r="H13" i="2"/>
  <c r="I12" i="2"/>
  <c r="H12" i="2"/>
  <c r="I11" i="2"/>
  <c r="H11" i="2"/>
  <c r="D43" i="1" l="1"/>
  <c r="C12" i="2"/>
  <c r="E12" i="2" s="1"/>
  <c r="D31" i="1"/>
  <c r="D37" i="1"/>
  <c r="E11" i="2"/>
  <c r="D17" i="1"/>
  <c r="C44" i="1"/>
  <c r="E16" i="2" l="1"/>
  <c r="F14" i="2" s="1"/>
  <c r="G14" i="2" s="1"/>
  <c r="C16" i="2"/>
  <c r="D44" i="1"/>
  <c r="F15" i="2" l="1"/>
  <c r="G15" i="2" s="1"/>
  <c r="H15" i="2" s="1"/>
  <c r="I15" i="2" s="1"/>
  <c r="F12" i="2"/>
  <c r="G12" i="2" s="1"/>
  <c r="G16" i="2"/>
</calcChain>
</file>

<file path=xl/sharedStrings.xml><?xml version="1.0" encoding="utf-8"?>
<sst xmlns="http://schemas.openxmlformats.org/spreadsheetml/2006/main" count="51" uniqueCount="46">
  <si>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</si>
  <si>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</si>
  <si>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</si>
  <si>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</si>
  <si>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</si>
  <si>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</si>
  <si>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</si>
  <si>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</si>
  <si>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</si>
  <si>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</si>
  <si>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</si>
  <si>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</si>
  <si>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</si>
  <si>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</si>
  <si>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</si>
  <si>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</si>
  <si>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</si>
  <si>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</si>
  <si>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</si>
  <si>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</si>
  <si>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</si>
  <si>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</si>
  <si>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</si>
  <si>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</si>
  <si>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</si>
  <si>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</si>
  <si>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</si>
  <si>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</si>
  <si>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</si>
  <si>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</si>
  <si>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</si>
  <si>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</si>
  <si>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</si>
  <si>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 xml:space="preserve">d) Servizi di consulenza </t>
    </r>
    <r>
      <rPr>
        <b/>
        <i/>
        <sz val="10"/>
        <color indexed="9"/>
        <rFont val="Calibri"/>
        <family val="2"/>
      </rPr>
      <t>(limite 20%)</t>
    </r>
  </si>
  <si>
    <r>
      <t>e) Polizze assicurative (</t>
    </r>
    <r>
      <rPr>
        <b/>
        <i/>
        <sz val="10"/>
        <color indexed="9"/>
        <rFont val="Calibri"/>
        <family val="2"/>
      </rPr>
      <t>limite 10%</t>
    </r>
    <r>
      <rPr>
        <b/>
        <sz val="10"/>
        <color indexed="9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</si>
  <si>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</si>
  <si>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</si>
  <si>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</si>
  <si>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</si>
  <si>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B1 - Piano economico della proposta progettuale</t>
  </si>
  <si>
    <t>AVVISO PUBBLICO - ANNUALITA’ 2023 
DECRETO DEL PRESIDENTE DEL CONSIGLIO DEI MINISTRI 30 settembre 2021 
FONDO COMUNI MARGINALI</t>
  </si>
  <si>
    <t xml:space="preserve">AVVISO PUBBLICO -
DECRETO DEL PRESIDENTE DEL CONSIGLIO DEI MINISTRI 30 settembre 2021 
FONDO COMUNI MARGINALI
</t>
  </si>
  <si>
    <t>c) Programmi informatici (limite 10%)</t>
  </si>
  <si>
    <t xml:space="preserve">Totale voce b) Opere murarie ed impiantistiche </t>
  </si>
  <si>
    <r>
      <t>b) Opere murarie ed impiantistiche</t>
    </r>
    <r>
      <rPr>
        <b/>
        <i/>
        <sz val="10"/>
        <color indexed="9"/>
        <rFont val="Calibri"/>
        <family val="2"/>
      </rPr>
      <t xml:space="preserve"> (limite 10%)</t>
    </r>
  </si>
  <si>
    <r>
      <t xml:space="preserve">VOCE DI SPESA
</t>
    </r>
    <r>
      <rPr>
        <sz val="10"/>
        <color indexed="8"/>
        <rFont val="Calibri"/>
        <family val="2"/>
      </rPr>
      <t>“Spese Ammissibili” dell’Avviso)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</si>
</sst>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8" x14ac:knownFonts="1">
    <font>
      <sz val="11"/>
      <color rgb="FF000000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i/>
      <sz val="10"/>
      <color indexed="9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FFFFFF"/>
      <name val="Calibri"/>
      <family val="2"/>
    </font>
    <font>
      <b/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333399"/>
        <bgColor rgb="FF333399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99CC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5" fillId="0" borderId="0" applyNumberFormat="0" applyBorder="0" applyProtection="0"/>
    <xf numFmtId="0" fontId="6" fillId="2" borderId="0" applyNumberFormat="0" applyBorder="0" applyProtection="0"/>
    <xf numFmtId="0" fontId="6" fillId="3" borderId="0" applyNumberFormat="0" applyBorder="0" applyProtection="0"/>
    <xf numFmtId="0" fontId="5" fillId="4" borderId="0" applyNumberFormat="0" applyBorder="0" applyProtection="0"/>
    <xf numFmtId="0" fontId="7" fillId="5" borderId="0" applyNumberFormat="0" applyBorder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Protection="0"/>
    <xf numFmtId="0" fontId="9" fillId="7" borderId="0" applyNumberFormat="0" applyBorder="0" applyProtection="0"/>
    <xf numFmtId="164" fontId="4" fillId="0" borderId="0" applyFont="0" applyBorder="0" applyProtection="0"/>
    <xf numFmtId="9" fontId="4" fillId="0" borderId="0" applyFon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9" borderId="0" applyNumberFormat="0" applyBorder="0" applyProtection="0"/>
    <xf numFmtId="0" fontId="16" fillId="9" borderId="1" applyNumberFormat="0" applyProtection="0"/>
    <xf numFmtId="9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0" fontId="7" fillId="0" borderId="0" applyNumberFormat="0" applyBorder="0" applyProtection="0"/>
  </cellStyleXfs>
  <cellXfs count="10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4" fillId="0" borderId="0" xfId="15" applyFont="1" applyAlignment="1" applyProtection="1">
      <alignment vertical="center"/>
      <protection locked="0"/>
    </xf>
    <xf numFmtId="167" fontId="4" fillId="0" borderId="0" xfId="15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vertical="center" wrapText="1"/>
      <protection locked="0"/>
    </xf>
    <xf numFmtId="164" fontId="5" fillId="8" borderId="2" xfId="15" applyFont="1" applyFill="1" applyBorder="1" applyAlignment="1" applyProtection="1">
      <alignment vertical="center" wrapText="1"/>
      <protection locked="0"/>
    </xf>
    <xf numFmtId="167" fontId="5" fillId="8" borderId="2" xfId="15" applyNumberFormat="1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17" fillId="10" borderId="3" xfId="0" applyFont="1" applyFill="1" applyBorder="1" applyAlignment="1" applyProtection="1">
      <alignment vertical="center" wrapText="1"/>
      <protection locked="0"/>
    </xf>
    <xf numFmtId="167" fontId="17" fillId="0" borderId="3" xfId="15" applyNumberFormat="1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11" borderId="2" xfId="0" applyFont="1" applyFill="1" applyBorder="1" applyAlignment="1" applyProtection="1">
      <alignment horizontal="right" vertical="center" wrapText="1"/>
      <protection locked="0"/>
    </xf>
    <xf numFmtId="167" fontId="5" fillId="11" borderId="3" xfId="15" applyNumberFormat="1" applyFont="1" applyFill="1" applyBorder="1" applyAlignment="1">
      <alignment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9" fillId="10" borderId="2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7" fillId="10" borderId="5" xfId="0" applyFont="1" applyFill="1" applyBorder="1" applyAlignment="1" applyProtection="1">
      <alignment vertical="center" wrapText="1"/>
      <protection locked="0"/>
    </xf>
    <xf numFmtId="167" fontId="17" fillId="0" borderId="5" xfId="15" applyNumberFormat="1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11" borderId="3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167" fontId="18" fillId="0" borderId="7" xfId="15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right"/>
    </xf>
    <xf numFmtId="0" fontId="17" fillId="0" borderId="0" xfId="0" applyFont="1"/>
    <xf numFmtId="164" fontId="17" fillId="0" borderId="0" xfId="15" applyFont="1"/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10" borderId="0" xfId="0" applyFont="1" applyFill="1" applyAlignment="1">
      <alignment wrapText="1"/>
    </xf>
    <xf numFmtId="0" fontId="20" fillId="12" borderId="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9" fillId="13" borderId="9" xfId="15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vertical="center"/>
    </xf>
    <xf numFmtId="0" fontId="9" fillId="12" borderId="11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164" fontId="17" fillId="0" borderId="9" xfId="15" applyFont="1" applyBorder="1" applyAlignment="1">
      <alignment vertical="center"/>
    </xf>
    <xf numFmtId="164" fontId="17" fillId="0" borderId="9" xfId="15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0" fontId="17" fillId="0" borderId="9" xfId="16" applyNumberFormat="1" applyFont="1" applyBorder="1" applyAlignment="1">
      <alignment horizontal="center" vertical="center"/>
    </xf>
    <xf numFmtId="9" fontId="17" fillId="0" borderId="10" xfId="16" applyFont="1" applyBorder="1" applyAlignment="1">
      <alignment vertical="center"/>
    </xf>
    <xf numFmtId="9" fontId="17" fillId="0" borderId="11" xfId="16" applyFont="1" applyBorder="1" applyAlignment="1">
      <alignment vertical="center"/>
    </xf>
    <xf numFmtId="9" fontId="17" fillId="0" borderId="0" xfId="0" applyNumberFormat="1" applyFont="1" applyAlignment="1">
      <alignment horizontal="center" vertical="center"/>
    </xf>
    <xf numFmtId="165" fontId="17" fillId="0" borderId="0" xfId="16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9" fontId="17" fillId="0" borderId="12" xfId="16" applyFont="1" applyBorder="1" applyAlignment="1">
      <alignment vertical="center"/>
    </xf>
    <xf numFmtId="9" fontId="17" fillId="0" borderId="13" xfId="16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164" fontId="9" fillId="13" borderId="9" xfId="15" applyFont="1" applyFill="1" applyBorder="1" applyAlignment="1">
      <alignment vertical="center"/>
    </xf>
    <xf numFmtId="9" fontId="9" fillId="13" borderId="9" xfId="16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vertical="center"/>
    </xf>
    <xf numFmtId="0" fontId="6" fillId="12" borderId="1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64" fontId="17" fillId="0" borderId="0" xfId="15" applyFont="1" applyAlignment="1">
      <alignment vertical="center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4" xfId="0" applyFont="1" applyBorder="1"/>
    <xf numFmtId="0" fontId="14" fillId="0" borderId="0" xfId="0" applyFont="1" applyProtection="1">
      <protection locked="0"/>
    </xf>
    <xf numFmtId="164" fontId="17" fillId="0" borderId="14" xfId="15" applyFont="1" applyBorder="1"/>
    <xf numFmtId="0" fontId="5" fillId="0" borderId="0" xfId="0" applyFont="1" applyAlignment="1">
      <alignment vertical="top" wrapText="1"/>
    </xf>
    <xf numFmtId="0" fontId="23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9" fillId="13" borderId="1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9" fillId="13" borderId="6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/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11" borderId="17" xfId="0" applyFill="1" applyBorder="1"/>
    <xf numFmtId="0" fontId="26" fillId="13" borderId="0" xfId="0" applyFont="1" applyFill="1" applyAlignment="1" applyProtection="1">
      <alignment horizontal="center" vertical="center"/>
      <protection locked="0"/>
    </xf>
    <xf numFmtId="0" fontId="9" fillId="13" borderId="9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13" borderId="9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/>
      <protection locked="0"/>
    </xf>
  </cellXfs>
  <cellStyles count="29">
    <cellStyle name="Accent" xfId="1" xr:uid="{F5426AD4-5A20-4C89-96A4-1084B55B218F}"/>
    <cellStyle name="Accent 1" xfId="2" xr:uid="{4475ACA6-76EC-43B5-BD0D-0C6704FF7994}"/>
    <cellStyle name="Accent 2" xfId="3" xr:uid="{674D0402-99E5-472E-BBB7-4FCD039F3312}"/>
    <cellStyle name="Accent 3" xfId="4" xr:uid="{27F9EF5B-3ACA-4536-8C2C-46AEC758CC71}"/>
    <cellStyle name="Bad" xfId="5" xr:uid="{540E3B5A-0A4A-40D7-BCB0-EF787F21DED7}"/>
    <cellStyle name="cf1" xfId="6" xr:uid="{D907B3DC-209A-4725-A2B6-5071EA872055}"/>
    <cellStyle name="cf2" xfId="7" xr:uid="{95BD40D1-4129-4FA0-A576-9D4543E92FB4}"/>
    <cellStyle name="cf3" xfId="8" xr:uid="{55C8CB80-FCCB-40B2-9B2C-59F8758BBD67}"/>
    <cellStyle name="cf4" xfId="9" xr:uid="{D5D36288-2B97-422E-89F8-16AA839C9E54}"/>
    <cellStyle name="cf5" xfId="10" xr:uid="{A76774D6-869F-4C6A-A7DB-4DBD14AAAD0C}"/>
    <cellStyle name="cf6" xfId="11" xr:uid="{E90ED585-7AD8-43E4-84B6-A51DB9681AA6}"/>
    <cellStyle name="cf7" xfId="12" xr:uid="{F3602D9C-B593-47DB-A739-269D0642087F}"/>
    <cellStyle name="ConditionalStyle_1" xfId="13" xr:uid="{8FCAC7AD-7111-4928-8C21-FFD1EF7B390C}"/>
    <cellStyle name="Error" xfId="14" xr:uid="{B4BF36C4-5280-4F01-8CDB-6F002E8CA8A5}"/>
    <cellStyle name="Excel Built-in Comma" xfId="15" xr:uid="{9C831A32-FC39-42C6-A77C-8B60FE8E7AB5}"/>
    <cellStyle name="Excel Built-in Percent" xfId="16" xr:uid="{5D4674DD-2DDD-4883-A11D-565ED377C07E}"/>
    <cellStyle name="Footnote" xfId="17" xr:uid="{19634A43-2D6C-4426-A85C-F2A719C4CF5E}"/>
    <cellStyle name="Good" xfId="18" xr:uid="{40CA0A7C-C638-477B-906E-31F515FE6622}"/>
    <cellStyle name="Heading" xfId="19" xr:uid="{B4EC24AB-46EB-45DD-8F47-4E7934843DAA}"/>
    <cellStyle name="Heading 1" xfId="20" xr:uid="{E26C2E56-99DA-405A-A7DE-717B17E0E3ED}"/>
    <cellStyle name="Heading 2" xfId="21" xr:uid="{69B1969F-B49E-4D01-AD5E-C5DB59BC8EE1}"/>
    <cellStyle name="Neutral" xfId="22" xr:uid="{10646038-355C-4729-8093-CD2E7D835DC6}"/>
    <cellStyle name="Normale" xfId="0" builtinId="0" customBuiltin="1"/>
    <cellStyle name="Note" xfId="23" xr:uid="{50E2CFEC-812B-477D-9EA8-40E39A2CF372}"/>
    <cellStyle name="Percentuale" xfId="24" builtinId="5" customBuiltin="1"/>
    <cellStyle name="Status" xfId="25" xr:uid="{7AC651F9-B5DD-412D-8D1F-6BECE734A83F}"/>
    <cellStyle name="Text" xfId="26" xr:uid="{C7166A03-2F6F-41B9-AD26-2B456E37926B}"/>
    <cellStyle name="Valuta" xfId="27" builtinId="4" customBuiltin="1"/>
    <cellStyle name="Warning" xfId="28" xr:uid="{138C767C-BE8F-4B6C-BB38-8297F1AA8C9A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8D9D-0E4D-40D4-BED1-9B76989E79CA}">
  <dimension ref="A1:K49"/>
  <sheetViews>
    <sheetView tabSelected="1" workbookViewId="0">
      <selection activeCell="K44" sqref="K44"/>
    </sheetView>
  </sheetViews>
  <sheetFormatPr defaultColWidth="9.6640625" defaultRowHeight="14.4" x14ac:dyDescent="0.3"/>
  <cols>
    <col min="1" max="1" width="2.44140625" style="1" customWidth="1"/>
    <col min="2" max="2" width="32.44140625" style="2" customWidth="1"/>
    <col min="3" max="3" width="15" style="3" customWidth="1"/>
    <col min="4" max="4" width="15" style="4" customWidth="1"/>
    <col min="5" max="5" width="26.33203125" style="1" customWidth="1"/>
    <col min="6" max="6" width="19.109375" style="5" customWidth="1"/>
    <col min="7" max="16384" width="9.6640625" style="1"/>
  </cols>
  <sheetData>
    <row r="1" spans="1:11" ht="84.75" customHeight="1" x14ac:dyDescent="0.3">
      <c r="A1" s="93" t="s">
        <v>41</v>
      </c>
      <c r="B1" s="93"/>
      <c r="C1" s="93"/>
      <c r="D1" s="93"/>
      <c r="E1" s="93"/>
      <c r="F1" s="93"/>
    </row>
    <row r="2" spans="1:11" ht="21" customHeight="1" x14ac:dyDescent="0.3">
      <c r="A2" s="6"/>
      <c r="B2" s="94" t="s">
        <v>39</v>
      </c>
      <c r="C2" s="94"/>
      <c r="D2" s="94"/>
      <c r="E2" s="94"/>
      <c r="F2" s="94"/>
    </row>
    <row r="3" spans="1:11" s="7" customFormat="1" ht="15" customHeight="1" x14ac:dyDescent="0.3">
      <c r="A3" s="95" t="s">
        <v>1</v>
      </c>
      <c r="B3" s="95"/>
      <c r="C3" s="96"/>
      <c r="D3" s="96"/>
      <c r="E3" s="96"/>
      <c r="F3" s="6"/>
      <c r="G3" s="6"/>
      <c r="H3" s="6"/>
      <c r="I3" s="6"/>
      <c r="J3" s="6"/>
      <c r="K3" s="6"/>
    </row>
    <row r="4" spans="1:11" s="7" customFormat="1" ht="27.6" x14ac:dyDescent="0.3">
      <c r="A4" s="8"/>
      <c r="B4" s="9" t="s">
        <v>2</v>
      </c>
      <c r="C4" s="96"/>
      <c r="D4" s="96"/>
      <c r="E4" s="96"/>
      <c r="F4" s="10"/>
      <c r="G4" s="10"/>
      <c r="H4" s="10"/>
      <c r="I4" s="10"/>
      <c r="J4" s="10"/>
      <c r="K4" s="10"/>
    </row>
    <row r="5" spans="1:11" s="7" customFormat="1" ht="12" customHeight="1" x14ac:dyDescent="0.3">
      <c r="A5" s="8"/>
      <c r="B5" s="11" t="s">
        <v>3</v>
      </c>
      <c r="C5" s="96"/>
      <c r="D5" s="96"/>
      <c r="E5" s="96"/>
      <c r="F5" s="10"/>
      <c r="G5" s="10"/>
      <c r="H5" s="10"/>
      <c r="I5" s="10"/>
      <c r="J5" s="10"/>
      <c r="K5" s="10"/>
    </row>
    <row r="6" spans="1:11" ht="7.5" customHeight="1" x14ac:dyDescent="0.3">
      <c r="A6" s="12"/>
      <c r="B6" s="13"/>
      <c r="C6" s="13"/>
      <c r="D6" s="13"/>
      <c r="E6" s="13"/>
      <c r="F6" s="13"/>
    </row>
    <row r="7" spans="1:11" ht="18" x14ac:dyDescent="0.3">
      <c r="A7" s="97" t="s">
        <v>4</v>
      </c>
      <c r="B7" s="97"/>
      <c r="C7" s="97"/>
      <c r="D7" s="97"/>
      <c r="E7" s="97"/>
      <c r="F7" s="97"/>
    </row>
    <row r="8" spans="1:11" s="7" customFormat="1" ht="51" customHeight="1" x14ac:dyDescent="0.3">
      <c r="B8" s="14" t="s">
        <v>45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3">
      <c r="A9" s="90" t="s">
        <v>31</v>
      </c>
      <c r="B9" s="90"/>
      <c r="C9" s="90"/>
      <c r="D9" s="90"/>
      <c r="E9" s="90"/>
      <c r="F9" s="90"/>
    </row>
    <row r="10" spans="1:11" s="7" customFormat="1" ht="13.8" x14ac:dyDescent="0.3">
      <c r="B10" s="18"/>
      <c r="C10" s="19"/>
      <c r="D10" s="87"/>
      <c r="E10" s="20"/>
      <c r="F10" s="21"/>
    </row>
    <row r="11" spans="1:11" s="7" customFormat="1" ht="13.8" x14ac:dyDescent="0.3">
      <c r="B11" s="18"/>
      <c r="C11" s="19"/>
      <c r="D11" s="87"/>
      <c r="E11" s="20"/>
      <c r="F11" s="21"/>
    </row>
    <row r="12" spans="1:11" s="7" customFormat="1" ht="13.8" x14ac:dyDescent="0.3">
      <c r="B12" s="18"/>
      <c r="C12" s="19"/>
      <c r="D12" s="87"/>
      <c r="E12" s="20"/>
      <c r="F12" s="21"/>
    </row>
    <row r="13" spans="1:11" s="7" customFormat="1" ht="13.8" x14ac:dyDescent="0.3">
      <c r="B13" s="18"/>
      <c r="C13" s="19"/>
      <c r="D13" s="87"/>
      <c r="E13" s="20"/>
      <c r="F13" s="21"/>
    </row>
    <row r="14" spans="1:11" s="7" customFormat="1" ht="13.8" x14ac:dyDescent="0.3">
      <c r="B14" s="18"/>
      <c r="C14" s="19"/>
      <c r="D14" s="87"/>
      <c r="E14" s="20"/>
      <c r="F14" s="21"/>
    </row>
    <row r="15" spans="1:11" s="7" customFormat="1" ht="13.8" x14ac:dyDescent="0.3">
      <c r="B15" s="18"/>
      <c r="C15" s="19"/>
      <c r="D15" s="87"/>
      <c r="E15" s="20"/>
      <c r="F15" s="21"/>
    </row>
    <row r="16" spans="1:11" s="7" customFormat="1" ht="13.8" x14ac:dyDescent="0.3">
      <c r="B16" s="18"/>
      <c r="C16" s="19"/>
      <c r="D16" s="87"/>
      <c r="E16" s="20"/>
      <c r="F16" s="21"/>
    </row>
    <row r="17" spans="1:6" s="22" customFormat="1" ht="24.9" customHeight="1" x14ac:dyDescent="0.3">
      <c r="B17" s="23" t="s">
        <v>32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3">
      <c r="A18" s="90" t="s">
        <v>44</v>
      </c>
      <c r="B18" s="90"/>
      <c r="C18" s="90"/>
      <c r="D18" s="90"/>
      <c r="E18" s="90"/>
      <c r="F18" s="90"/>
    </row>
    <row r="19" spans="1:6" s="7" customFormat="1" ht="13.8" x14ac:dyDescent="0.3">
      <c r="B19" s="18"/>
      <c r="C19" s="19"/>
      <c r="D19" s="87"/>
      <c r="E19" s="20"/>
      <c r="F19" s="21"/>
    </row>
    <row r="20" spans="1:6" s="7" customFormat="1" ht="13.8" x14ac:dyDescent="0.3">
      <c r="B20" s="18"/>
      <c r="C20" s="19"/>
      <c r="D20" s="87"/>
      <c r="E20" s="20"/>
      <c r="F20" s="21"/>
    </row>
    <row r="21" spans="1:6" s="7" customFormat="1" ht="13.8" x14ac:dyDescent="0.3">
      <c r="B21" s="18"/>
      <c r="C21" s="19"/>
      <c r="D21" s="87"/>
      <c r="E21" s="20"/>
      <c r="F21" s="21"/>
    </row>
    <row r="22" spans="1:6" s="7" customFormat="1" ht="13.8" x14ac:dyDescent="0.3">
      <c r="B22" s="18"/>
      <c r="C22" s="19"/>
      <c r="D22" s="87"/>
      <c r="E22" s="20"/>
      <c r="F22" s="21"/>
    </row>
    <row r="23" spans="1:6" s="7" customFormat="1" ht="13.8" x14ac:dyDescent="0.3">
      <c r="B23" s="18"/>
      <c r="C23" s="19"/>
      <c r="D23" s="87"/>
      <c r="E23" s="20"/>
      <c r="F23" s="21"/>
    </row>
    <row r="24" spans="1:6" s="7" customFormat="1" ht="13.8" x14ac:dyDescent="0.3">
      <c r="B24" s="18"/>
      <c r="C24" s="19"/>
      <c r="D24" s="87"/>
      <c r="E24" s="20"/>
      <c r="F24" s="21"/>
    </row>
    <row r="25" spans="1:6" s="22" customFormat="1" ht="44.4" customHeight="1" x14ac:dyDescent="0.3">
      <c r="B25" s="23" t="s">
        <v>43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3">
      <c r="A26" s="88" t="s">
        <v>42</v>
      </c>
      <c r="B26" s="88"/>
      <c r="C26" s="88"/>
      <c r="D26" s="88"/>
      <c r="E26" s="88"/>
      <c r="F26" s="88"/>
    </row>
    <row r="27" spans="1:6" s="7" customFormat="1" ht="13.8" x14ac:dyDescent="0.3">
      <c r="B27" s="18"/>
      <c r="C27" s="19"/>
      <c r="D27" s="89"/>
      <c r="E27" s="20"/>
      <c r="F27" s="21"/>
    </row>
    <row r="28" spans="1:6" s="7" customFormat="1" ht="13.8" x14ac:dyDescent="0.3">
      <c r="B28" s="18"/>
      <c r="C28" s="19"/>
      <c r="D28" s="89"/>
      <c r="E28" s="20"/>
      <c r="F28" s="21"/>
    </row>
    <row r="29" spans="1:6" s="7" customFormat="1" ht="13.8" x14ac:dyDescent="0.3">
      <c r="B29" s="18"/>
      <c r="C29" s="19"/>
      <c r="D29" s="89"/>
      <c r="E29" s="20"/>
      <c r="F29" s="21"/>
    </row>
    <row r="30" spans="1:6" s="7" customFormat="1" ht="13.8" x14ac:dyDescent="0.3">
      <c r="B30" s="27"/>
      <c r="C30" s="19"/>
      <c r="D30" s="89"/>
      <c r="E30" s="20"/>
      <c r="F30" s="21"/>
    </row>
    <row r="31" spans="1:6" s="22" customFormat="1" ht="27.6" x14ac:dyDescent="0.3">
      <c r="B31" s="23" t="s">
        <v>9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3">
      <c r="A32" s="90" t="s">
        <v>33</v>
      </c>
      <c r="B32" s="90"/>
      <c r="C32" s="90"/>
      <c r="D32" s="90"/>
      <c r="E32" s="90"/>
      <c r="F32" s="90"/>
    </row>
    <row r="33" spans="1:6" s="7" customFormat="1" ht="13.8" x14ac:dyDescent="0.3">
      <c r="A33" s="28"/>
      <c r="B33" s="29"/>
      <c r="C33" s="30"/>
      <c r="D33" s="87"/>
      <c r="E33" s="31"/>
      <c r="F33" s="32"/>
    </row>
    <row r="34" spans="1:6" s="7" customFormat="1" ht="13.8" x14ac:dyDescent="0.3">
      <c r="A34" s="33"/>
      <c r="B34" s="18"/>
      <c r="C34" s="19"/>
      <c r="D34" s="87"/>
      <c r="E34" s="20"/>
      <c r="F34" s="21"/>
    </row>
    <row r="35" spans="1:6" s="7" customFormat="1" ht="13.8" x14ac:dyDescent="0.3">
      <c r="A35" s="33"/>
      <c r="B35" s="18"/>
      <c r="C35" s="19"/>
      <c r="D35" s="87"/>
      <c r="E35" s="20"/>
      <c r="F35" s="21"/>
    </row>
    <row r="36" spans="1:6" s="7" customFormat="1" ht="13.8" x14ac:dyDescent="0.3">
      <c r="A36" s="33"/>
      <c r="B36" s="18"/>
      <c r="C36" s="19"/>
      <c r="D36" s="87"/>
      <c r="E36" s="20"/>
      <c r="F36" s="21"/>
    </row>
    <row r="37" spans="1:6" s="7" customFormat="1" ht="24.9" customHeight="1" x14ac:dyDescent="0.3">
      <c r="A37" s="33"/>
      <c r="B37" s="23" t="s">
        <v>10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3">
      <c r="A38" s="90" t="s">
        <v>34</v>
      </c>
      <c r="B38" s="90"/>
      <c r="C38" s="90"/>
      <c r="D38" s="90"/>
      <c r="E38" s="90"/>
      <c r="F38" s="90"/>
    </row>
    <row r="39" spans="1:6" s="7" customFormat="1" ht="13.8" x14ac:dyDescent="0.3">
      <c r="A39" s="33"/>
      <c r="B39" s="18"/>
      <c r="C39" s="19"/>
      <c r="D39" s="87"/>
      <c r="E39" s="20"/>
      <c r="F39" s="21"/>
    </row>
    <row r="40" spans="1:6" s="7" customFormat="1" ht="13.8" x14ac:dyDescent="0.3">
      <c r="A40" s="33"/>
      <c r="B40" s="18"/>
      <c r="C40" s="19"/>
      <c r="D40" s="87"/>
      <c r="E40" s="20"/>
      <c r="F40" s="21"/>
    </row>
    <row r="41" spans="1:6" s="7" customFormat="1" ht="13.8" x14ac:dyDescent="0.3">
      <c r="A41" s="33"/>
      <c r="B41" s="18"/>
      <c r="C41" s="19"/>
      <c r="D41" s="87"/>
      <c r="E41" s="20"/>
      <c r="F41" s="21"/>
    </row>
    <row r="42" spans="1:6" s="7" customFormat="1" ht="13.8" x14ac:dyDescent="0.3">
      <c r="A42" s="33"/>
      <c r="B42" s="18"/>
      <c r="C42" s="19"/>
      <c r="D42" s="87"/>
      <c r="E42" s="20"/>
      <c r="F42" s="21"/>
    </row>
    <row r="43" spans="1:6" s="7" customFormat="1" ht="24.9" customHeight="1" x14ac:dyDescent="0.3">
      <c r="A43" s="33"/>
      <c r="B43" s="34" t="s">
        <v>35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" customHeight="1" thickBot="1" x14ac:dyDescent="0.35">
      <c r="B44" s="35" t="s">
        <v>11</v>
      </c>
      <c r="C44" s="36">
        <f>C17+C25+C31+C37+C43</f>
        <v>0</v>
      </c>
      <c r="D44" s="36">
        <f>D17+D25+D31+D37+D43</f>
        <v>0</v>
      </c>
      <c r="E44" s="91"/>
      <c r="F44" s="91"/>
    </row>
    <row r="45" spans="1:6" ht="15" thickTop="1" x14ac:dyDescent="0.3"/>
    <row r="47" spans="1:6" ht="30" customHeight="1" x14ac:dyDescent="0.3">
      <c r="B47" s="92" t="s">
        <v>12</v>
      </c>
      <c r="C47" s="92"/>
      <c r="D47" s="92"/>
      <c r="E47" s="92"/>
      <c r="F47" s="92"/>
    </row>
    <row r="48" spans="1:6" ht="27.75" customHeight="1" x14ac:dyDescent="0.3">
      <c r="B48" s="86"/>
      <c r="C48" s="86"/>
      <c r="D48" s="86"/>
      <c r="E48" s="86"/>
      <c r="F48" s="86"/>
    </row>
    <row r="49" spans="2:6" x14ac:dyDescent="0.3">
      <c r="B49" s="86"/>
      <c r="C49" s="86"/>
      <c r="D49" s="86"/>
      <c r="E49" s="86"/>
      <c r="F49" s="86"/>
    </row>
  </sheetData>
  <sheetProtection formatCells="0" formatColumns="0" formatRows="0" insertColumns="0" insertRows="0" insertHyperlinks="0" deleteColumns="0" deleteRows="0" sort="0" autoFilter="0" pivotTables="0"/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8:F48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  <ignoredErrors>
    <ignoredError sqref="C44:D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CF6E-E934-42AA-A003-55A2680900CD}">
  <dimension ref="A1:IV26"/>
  <sheetViews>
    <sheetView workbookViewId="0">
      <selection activeCell="L6" sqref="L6"/>
    </sheetView>
  </sheetViews>
  <sheetFormatPr defaultColWidth="9.6640625" defaultRowHeight="13.8" x14ac:dyDescent="0.3"/>
  <cols>
    <col min="1" max="1" width="6.33203125" style="37" customWidth="1"/>
    <col min="2" max="2" width="38.6640625" style="38" customWidth="1"/>
    <col min="3" max="4" width="38.6640625" style="39" customWidth="1"/>
    <col min="5" max="5" width="13.109375" style="38" customWidth="1"/>
    <col min="6" max="6" width="9.6640625" style="40" customWidth="1"/>
    <col min="7" max="7" width="12.88671875" style="38" customWidth="1"/>
    <col min="8" max="8" width="4.5546875" style="38" hidden="1" customWidth="1"/>
    <col min="9" max="9" width="3.44140625" style="38" hidden="1" customWidth="1"/>
    <col min="10" max="10" width="10.33203125" style="40" customWidth="1"/>
    <col min="11" max="11" width="17.6640625" style="38" customWidth="1"/>
    <col min="12" max="16384" width="9.6640625" style="38"/>
  </cols>
  <sheetData>
    <row r="1" spans="1:256" ht="0.6" customHeight="1" x14ac:dyDescent="0.3">
      <c r="A1" s="103" t="s">
        <v>40</v>
      </c>
      <c r="B1" s="103"/>
      <c r="C1" s="103"/>
      <c r="D1" s="103"/>
      <c r="E1" s="103"/>
      <c r="F1" s="103"/>
      <c r="G1" s="103"/>
      <c r="H1" s="41"/>
      <c r="I1" s="41"/>
      <c r="J1" s="41"/>
      <c r="K1" s="41"/>
    </row>
    <row r="2" spans="1:256" ht="21" customHeight="1" x14ac:dyDescent="0.3">
      <c r="A2" s="42"/>
      <c r="B2" s="104" t="s">
        <v>0</v>
      </c>
      <c r="C2" s="104"/>
      <c r="D2" s="104"/>
      <c r="E2" s="104"/>
      <c r="F2" s="10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4" customHeight="1" x14ac:dyDescent="0.3">
      <c r="A3" s="42"/>
      <c r="B3" s="41"/>
      <c r="C3" s="105"/>
      <c r="D3" s="105"/>
      <c r="E3" s="105"/>
      <c r="F3" s="41"/>
      <c r="G3" s="41"/>
      <c r="H3" s="41"/>
      <c r="I3" s="41"/>
      <c r="J3" s="41"/>
      <c r="K3" s="41"/>
    </row>
    <row r="4" spans="1:256" ht="15" customHeight="1" x14ac:dyDescent="0.3">
      <c r="A4" s="106" t="s">
        <v>1</v>
      </c>
      <c r="B4" s="106"/>
      <c r="C4" s="96">
        <f>+Piano_econ__dettaglio!C3</f>
        <v>0</v>
      </c>
      <c r="D4" s="96"/>
      <c r="E4" s="86"/>
      <c r="F4" s="86"/>
      <c r="G4" s="86"/>
      <c r="H4" s="86"/>
      <c r="I4" s="86"/>
      <c r="J4" s="86"/>
      <c r="K4" s="86"/>
    </row>
    <row r="5" spans="1:256" ht="14.4" x14ac:dyDescent="0.3">
      <c r="B5" s="43" t="s">
        <v>2</v>
      </c>
      <c r="C5" s="96">
        <f>+Piano_econ__dettaglio!C4</f>
        <v>0</v>
      </c>
      <c r="D5" s="96"/>
      <c r="E5" s="86"/>
      <c r="F5" s="86"/>
      <c r="G5" s="86"/>
      <c r="H5" s="86"/>
      <c r="I5" s="86"/>
      <c r="J5" s="86"/>
      <c r="K5" s="86"/>
    </row>
    <row r="6" spans="1:256" ht="12" customHeight="1" x14ac:dyDescent="0.3">
      <c r="B6" s="43" t="s">
        <v>3</v>
      </c>
      <c r="C6" s="96">
        <f>+Piano_econ__dettaglio!C5</f>
        <v>0</v>
      </c>
      <c r="D6" s="96"/>
      <c r="E6" s="86"/>
      <c r="F6" s="86"/>
      <c r="G6" s="86"/>
      <c r="H6" s="86"/>
      <c r="I6" s="86"/>
      <c r="J6" s="86"/>
      <c r="K6" s="86"/>
    </row>
    <row r="7" spans="1:256" ht="9.75" customHeight="1" x14ac:dyDescent="0.3">
      <c r="C7" s="38"/>
      <c r="D7" s="43"/>
      <c r="E7" s="42"/>
      <c r="F7" s="42"/>
      <c r="G7" s="42"/>
      <c r="H7" s="41"/>
      <c r="I7" s="41"/>
      <c r="J7" s="41"/>
      <c r="K7" s="42"/>
    </row>
    <row r="8" spans="1:256" ht="7.5" customHeight="1" x14ac:dyDescent="0.3">
      <c r="B8" s="44"/>
    </row>
    <row r="9" spans="1:256" ht="18" customHeight="1" x14ac:dyDescent="0.4">
      <c r="A9" s="101" t="s">
        <v>13</v>
      </c>
      <c r="B9" s="101"/>
      <c r="C9" s="101"/>
      <c r="D9" s="101"/>
      <c r="E9" s="101"/>
      <c r="F9" s="101"/>
      <c r="G9" s="101"/>
      <c r="H9" s="45"/>
      <c r="I9" s="45"/>
      <c r="J9" s="46"/>
      <c r="K9" s="46"/>
    </row>
    <row r="10" spans="1:256" s="53" customFormat="1" ht="50.25" customHeight="1" x14ac:dyDescent="0.3">
      <c r="A10" s="102" t="s">
        <v>14</v>
      </c>
      <c r="B10" s="102"/>
      <c r="C10" s="47" t="s">
        <v>15</v>
      </c>
      <c r="D10" s="47" t="s">
        <v>16</v>
      </c>
      <c r="E10" s="48" t="s">
        <v>17</v>
      </c>
      <c r="F10" s="48" t="s">
        <v>18</v>
      </c>
      <c r="G10" s="49" t="s">
        <v>19</v>
      </c>
      <c r="H10" s="50"/>
      <c r="I10" s="51"/>
      <c r="J10" s="52"/>
      <c r="K10" s="52"/>
    </row>
    <row r="11" spans="1:256" s="64" customFormat="1" ht="32.25" customHeight="1" x14ac:dyDescent="0.3">
      <c r="A11" s="54" t="s">
        <v>20</v>
      </c>
      <c r="B11" s="55" t="s">
        <v>31</v>
      </c>
      <c r="C11" s="56">
        <f>+Piano_econ__dettaglio!C17</f>
        <v>0</v>
      </c>
      <c r="D11" s="57"/>
      <c r="E11" s="58">
        <f>C11</f>
        <v>0</v>
      </c>
      <c r="F11" s="59"/>
      <c r="G11" s="84"/>
      <c r="H11" s="60" t="e">
        <f>IF(#REF!="Piccola impresa",50%,IF(#REF!="Media impresa",40%,))</f>
        <v>#REF!</v>
      </c>
      <c r="I11" s="61" t="e">
        <f>IF(#REF!="SI",5%,0%)</f>
        <v>#REF!</v>
      </c>
      <c r="J11" s="62"/>
      <c r="K11" s="63"/>
    </row>
    <row r="12" spans="1:256" s="64" customFormat="1" ht="32.25" customHeight="1" x14ac:dyDescent="0.3">
      <c r="A12" s="54" t="s">
        <v>21</v>
      </c>
      <c r="B12" s="55" t="s">
        <v>22</v>
      </c>
      <c r="C12" s="56">
        <f>+Piano_econ__dettaglio!C25</f>
        <v>0</v>
      </c>
      <c r="D12" s="57" t="s">
        <v>38</v>
      </c>
      <c r="E12" s="58">
        <f>C12</f>
        <v>0</v>
      </c>
      <c r="F12" s="59" t="e">
        <f>+E12/$E$16</f>
        <v>#DIV/0!</v>
      </c>
      <c r="G12" s="85" t="e">
        <f>IF(F12&gt;10%,"superamento massimale","")</f>
        <v>#DIV/0!</v>
      </c>
      <c r="H12" s="60" t="e">
        <f>IF(#REF!="Piccola impresa",50%,IF(#REF!="Media impresa",40%,))</f>
        <v>#REF!</v>
      </c>
      <c r="I12" s="61" t="e">
        <f>IF(#REF!="SI",5%,0%)</f>
        <v>#REF!</v>
      </c>
      <c r="J12" s="62"/>
      <c r="K12" s="63"/>
    </row>
    <row r="13" spans="1:256" s="64" customFormat="1" ht="32.25" customHeight="1" x14ac:dyDescent="0.3">
      <c r="A13" s="54" t="s">
        <v>24</v>
      </c>
      <c r="B13" s="65" t="s">
        <v>36</v>
      </c>
      <c r="C13" s="56">
        <f>+Piano_econ__dettaglio!C31</f>
        <v>0</v>
      </c>
      <c r="D13" s="57"/>
      <c r="E13" s="58">
        <f>C13</f>
        <v>0</v>
      </c>
      <c r="F13" s="59"/>
      <c r="G13" s="84"/>
      <c r="H13" s="66" t="e">
        <f>IF(#REF!="Piccola impresa",70%,IF(#REF!="Media impresa",60%,))</f>
        <v>#REF!</v>
      </c>
      <c r="I13" s="67">
        <v>0</v>
      </c>
      <c r="J13" s="62"/>
      <c r="K13" s="63"/>
    </row>
    <row r="14" spans="1:256" s="64" customFormat="1" ht="32.25" customHeight="1" x14ac:dyDescent="0.3">
      <c r="A14" s="54" t="s">
        <v>25</v>
      </c>
      <c r="B14" s="65" t="s">
        <v>26</v>
      </c>
      <c r="C14" s="56">
        <f>+Piano_econ__dettaglio!C37</f>
        <v>0</v>
      </c>
      <c r="D14" s="57" t="s">
        <v>23</v>
      </c>
      <c r="E14" s="58">
        <f>C14</f>
        <v>0</v>
      </c>
      <c r="F14" s="59" t="e">
        <f>+E14/$E$16</f>
        <v>#DIV/0!</v>
      </c>
      <c r="G14" s="85" t="e">
        <f>IF(F14&gt;20%,"superamento massimale","")</f>
        <v>#DIV/0!</v>
      </c>
      <c r="H14" s="66" t="e">
        <f>IF(#REF!="Piccola impresa",70%,IF(#REF!="Media impresa",60%,))</f>
        <v>#REF!</v>
      </c>
      <c r="I14" s="61">
        <v>0</v>
      </c>
      <c r="J14" s="62"/>
      <c r="K14" s="63"/>
      <c r="L14" s="68"/>
    </row>
    <row r="15" spans="1:256" s="64" customFormat="1" ht="32.25" customHeight="1" x14ac:dyDescent="0.3">
      <c r="A15" s="54" t="s">
        <v>27</v>
      </c>
      <c r="B15" s="65" t="s">
        <v>37</v>
      </c>
      <c r="C15" s="56">
        <f>+Piano_econ__dettaglio!C43</f>
        <v>0</v>
      </c>
      <c r="D15" s="57" t="s">
        <v>38</v>
      </c>
      <c r="E15" s="58">
        <f>C15</f>
        <v>0</v>
      </c>
      <c r="F15" s="59" t="e">
        <f>+E15/$E$16</f>
        <v>#DIV/0!</v>
      </c>
      <c r="G15" s="85" t="e">
        <f>IF(F15&gt;10%,"superamento massimale","")</f>
        <v>#DIV/0!</v>
      </c>
      <c r="H15" s="69" t="e">
        <f>IF(G15&gt;2%,"superamento massimale","")</f>
        <v>#DIV/0!</v>
      </c>
      <c r="I15" s="69" t="e">
        <f>IF(H15&gt;2%,"superamento massimale","")</f>
        <v>#DIV/0!</v>
      </c>
      <c r="J15" s="62"/>
      <c r="K15" s="63"/>
    </row>
    <row r="16" spans="1:256" s="64" customFormat="1" ht="22.5" customHeight="1" x14ac:dyDescent="0.3">
      <c r="A16" s="98" t="s">
        <v>28</v>
      </c>
      <c r="B16" s="98"/>
      <c r="C16" s="70">
        <f>SUM(C11:C15)</f>
        <v>0</v>
      </c>
      <c r="D16" s="70"/>
      <c r="E16" s="70">
        <f>SUM(E11:E15)</f>
        <v>0</v>
      </c>
      <c r="F16" s="71"/>
      <c r="G16" s="72" t="str">
        <f>IF(E16&gt;3000000, "superamento massimale","")</f>
        <v/>
      </c>
      <c r="H16" s="73"/>
      <c r="I16" s="74"/>
      <c r="J16" s="75"/>
      <c r="K16" s="76"/>
    </row>
    <row r="17" spans="1:14" s="64" customFormat="1" ht="23.25" customHeight="1" x14ac:dyDescent="0.3">
      <c r="A17" s="77"/>
      <c r="C17" s="78"/>
      <c r="D17" s="78"/>
    </row>
    <row r="19" spans="1:14" ht="15.6" x14ac:dyDescent="0.3">
      <c r="B19" s="99" t="s">
        <v>29</v>
      </c>
      <c r="C19" s="99"/>
      <c r="D19" s="99"/>
      <c r="E19" s="99"/>
      <c r="F19" s="99"/>
      <c r="G19" s="99"/>
      <c r="H19" s="79"/>
      <c r="I19" s="80"/>
      <c r="J19" s="81"/>
      <c r="K19" s="81"/>
      <c r="L19"/>
      <c r="M19"/>
      <c r="N19"/>
    </row>
    <row r="20" spans="1:14" x14ac:dyDescent="0.3">
      <c r="B20" s="100" t="s">
        <v>30</v>
      </c>
      <c r="C20" s="100"/>
      <c r="D20" s="100"/>
      <c r="E20" s="100"/>
      <c r="F20" s="100"/>
      <c r="G20" s="100"/>
    </row>
    <row r="22" spans="1:14" x14ac:dyDescent="0.3">
      <c r="C22" s="82"/>
      <c r="D22" s="82"/>
    </row>
    <row r="25" spans="1:14" ht="14.4" x14ac:dyDescent="0.3">
      <c r="B25" s="86"/>
      <c r="C25" s="86"/>
      <c r="D25" s="86"/>
      <c r="E25" s="86"/>
      <c r="F25" s="86"/>
      <c r="G25" s="86"/>
    </row>
    <row r="26" spans="1:14" x14ac:dyDescent="0.3">
      <c r="B26" s="83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9" scale="75" fitToWidth="0" fitToHeight="0" orientation="landscape" r:id="rId1"/>
  <headerFooter alignWithMargins="0"/>
  <ignoredErrors>
    <ignoredError sqref="F12:G12 F14:F15 G14:G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2023-02-04T11:42:50Z</cp:lastPrinted>
  <dcterms:created xsi:type="dcterms:W3CDTF">2017-05-23T13:44:40Z</dcterms:created>
  <dcterms:modified xsi:type="dcterms:W3CDTF">2025-11-12T13:59:26Z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